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19200" windowHeight="1099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<sst xmlns="http://schemas.openxmlformats.org/spreadsheetml/2006/main" count="128" uniqueCount="125">
  <si>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</si>
  <si>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</si>
  <si>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</si>
  <si>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</si>
  <si>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</si>
  <si>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</si>
  <si>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</si>
  <si>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</si>
  <si>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</si>
  <si>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</si>
  <si>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</si>
  <si>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</si>
  <si>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</si>
  <si>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</si>
  <si>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</si>
  <si>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</si>
  <si>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</si>
  <si>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</si>
  <si>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</si>
  <si>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</si>
  <si>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</si>
  <si>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</si>
  <si>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</si>
  <si>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</si>
  <si>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</si>
  <si>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</si>
  <si>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</si>
  <si>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</si>
  <si>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</si>
  <si>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</si>
  <si>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</si>
  <si>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</si>
  <si>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</si>
  <si>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</si>
  <si>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</si>
  <si>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</si>
  <si>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</si>
  <si>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</si>
  <si>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</si>
  <si>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</si>
  <si>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</si>
  <si>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</si>
  <si>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</si>
  <si>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</si>
  <si>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</si>
  <si>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</si>
  <si>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</si>
  <si>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</si>
  <si>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</si>
  <si>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</si>
  <si>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</si>
  <si>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</si>
  <si>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</si>
  <si>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</si>
  <si>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</si>
  <si>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</si>
  <si>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</si>
  <si>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</si>
  <si>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</si>
  <si>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</si>
  <si>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</si>
  <si>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</si>
  <si>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</si>
  <si>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</si>
  <si>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</si>
  <si>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</si>
  <si>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</si>
  <si>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</si>
  <si>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</si>
  <si>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</si>
  <si>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</si>
  <si>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</si>
  <si>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</si>
  <si>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</si>
  <si>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</si>
  <si>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</si>
  <si>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</si>
  <si>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</si>
  <si>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</si>
  <si>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</si>
  <si>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</si>
  <si>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</si>
  <si>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</si>
  <si>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</si>
  <si>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</si>
  <si>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</si>
  <si>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</si>
  <si>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</si>
  <si>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</si>
  <si>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</si>
  <si>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</si>
  <si>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</si>
  <si>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</si>
  <si>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</si>
  <si>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</si>
  <si>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</si>
  <si>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</si>
  <si>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</si>
  <si>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</si>
  <si>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</si>
  <si>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</si>
  <si>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</si>
  <si>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</si>
  <si>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</si>
  <si>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</si>
  <si>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</si>
  <si>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</si>
  <si>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</si>
  <si>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</si>
  <si>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</si>
  <si>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</si>
  <si>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</si>
  <si>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</si>
  <si>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</si>
  <si>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</si>
  <si>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</si>
  <si>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</si>
  <si>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</si>
  <si>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</si>
  <si>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</si>
  <si>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</si>
  <si>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</si>
  <si>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</si>
  <si>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Al 31 de diciembre de 2021 y al 31 de diciembre de 2020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</si>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</sst>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B3" sqref="B3:G3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124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123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688373</v>
      </c>
      <c r="D9" s="20">
        <f>SUM(D10:D16)</f>
        <v>1865389</v>
      </c>
      <c r="E9" s="11" t="s">
        <v>9</v>
      </c>
      <c r="F9" s="20">
        <f>SUM(F10:F18)</f>
        <v>467483</v>
      </c>
      <c r="G9" s="20">
        <f>SUM(G10:G18)</f>
        <v>407548</v>
      </c>
    </row>
    <row r="10" spans="2:8" x14ac:dyDescent="0.25">
      <c r="B10" s="12" t="s">
        <v>10</v>
      </c>
      <c r="C10" s="26">
        <v>700</v>
      </c>
      <c r="D10" s="26">
        <v>700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26">
        <v>687673</v>
      </c>
      <c r="D11" s="26">
        <v>1864689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233128</v>
      </c>
      <c r="G16" s="26">
        <v>194537</v>
      </c>
    </row>
    <row r="17" spans="2:7" ht="24" x14ac:dyDescent="0.25">
      <c r="B17" s="10" t="s">
        <v>24</v>
      </c>
      <c r="C17" s="20">
        <f>SUM(C18:C24)</f>
        <v>31933569</v>
      </c>
      <c r="D17" s="20">
        <f>SUM(D18:D24)</f>
        <v>22653338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8526000</v>
      </c>
      <c r="D18" s="26">
        <v>6598000</v>
      </c>
      <c r="E18" s="13" t="s">
        <v>27</v>
      </c>
      <c r="F18" s="26">
        <v>234355</v>
      </c>
      <c r="G18" s="26">
        <v>213011</v>
      </c>
    </row>
    <row r="19" spans="2:7" x14ac:dyDescent="0.25">
      <c r="B19" s="12" t="s">
        <v>28</v>
      </c>
      <c r="C19" s="26">
        <v>23407569</v>
      </c>
      <c r="D19" s="26">
        <v>16055178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0</v>
      </c>
      <c r="D20" s="26">
        <v>160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0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0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23005888</v>
      </c>
      <c r="G27" s="20">
        <f>SUM(G28:G30)</f>
        <v>17751702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23005888</v>
      </c>
      <c r="G28" s="26">
        <v>17751702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32621942</v>
      </c>
      <c r="D47" s="20">
        <f>SUM(D41,D38,D37,D31,D25,D17,D9)</f>
        <v>24518727</v>
      </c>
      <c r="E47" s="14" t="s">
        <v>83</v>
      </c>
      <c r="F47" s="20">
        <f>SUM(F42,F38,F31,F27,F26,F23,F19,F9)</f>
        <v>23473371</v>
      </c>
      <c r="G47" s="20">
        <f>SUM(G42,G38,G31,G27,G26,G23,G19,G9)</f>
        <v>18159250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79322857</v>
      </c>
      <c r="D51" s="26">
        <v>86056155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43732686</v>
      </c>
      <c r="D52" s="26">
        <v>29848202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5379266</v>
      </c>
      <c r="D53" s="26">
        <v>5298972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38774</v>
      </c>
      <c r="D54" s="26">
        <v>38774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-4769770</v>
      </c>
      <c r="D55" s="26">
        <v>-4264268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23473371</v>
      </c>
      <c r="G59" s="20">
        <f>SUM(G47,G57)</f>
        <v>18159250</v>
      </c>
    </row>
    <row r="60" spans="2:7" ht="24" x14ac:dyDescent="0.25">
      <c r="B60" s="4" t="s">
        <v>103</v>
      </c>
      <c r="C60" s="20">
        <f>SUM(C50:C58)</f>
        <v>123703813</v>
      </c>
      <c r="D60" s="20">
        <f>SUM(D50:D58)</f>
        <v>116977835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156325755</v>
      </c>
      <c r="D62" s="20">
        <f>SUM(D47,D60)</f>
        <v>141496562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13222364</v>
      </c>
      <c r="G63" s="20">
        <f>SUM(G64:G66)</f>
        <v>13222364</v>
      </c>
    </row>
    <row r="64" spans="2:7" x14ac:dyDescent="0.25">
      <c r="B64" s="15"/>
      <c r="C64" s="23"/>
      <c r="D64" s="23"/>
      <c r="E64" s="11" t="s">
        <v>107</v>
      </c>
      <c r="F64" s="26">
        <v>13222364</v>
      </c>
      <c r="G64" s="26">
        <v>13222364</v>
      </c>
    </row>
    <row r="65" spans="2:7" x14ac:dyDescent="0.25">
      <c r="B65" s="15"/>
      <c r="C65" s="23"/>
      <c r="D65" s="23"/>
      <c r="E65" s="11" t="s">
        <v>108</v>
      </c>
      <c r="F65" s="26">
        <v>0</v>
      </c>
      <c r="G65" s="26">
        <v>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119630023</v>
      </c>
      <c r="G68" s="20">
        <f>SUM(G69:G73)</f>
        <v>110114948</v>
      </c>
    </row>
    <row r="69" spans="2:7" x14ac:dyDescent="0.25">
      <c r="B69" s="15"/>
      <c r="C69" s="23"/>
      <c r="D69" s="23"/>
      <c r="E69" s="11" t="s">
        <v>111</v>
      </c>
      <c r="F69" s="26">
        <v>9515075</v>
      </c>
      <c r="G69" s="26">
        <v>30063409</v>
      </c>
    </row>
    <row r="70" spans="2:7" x14ac:dyDescent="0.25">
      <c r="B70" s="15"/>
      <c r="C70" s="23"/>
      <c r="D70" s="23"/>
      <c r="E70" s="11" t="s">
        <v>112</v>
      </c>
      <c r="F70" s="26">
        <v>110118808</v>
      </c>
      <c r="G70" s="26">
        <v>80055399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-3860</v>
      </c>
      <c r="G73" s="26">
        <v>-3860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132852387</v>
      </c>
      <c r="G79" s="20">
        <f>SUM(G63,G68,G75)</f>
        <v>123337312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156325758</v>
      </c>
      <c r="G81" s="20">
        <f>SUM(G59,G79)</f>
        <v>141496562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p8k7pb45JmuFYX1xUwJly6waHAmp1dXVDuVRSK4FIegM/Zwua1ZxGJ5fpyngqr8SOWoEeT4kAw/4gup9sPwcZw==" saltValue="CvUJdUmNObnl6ieGdW8t1A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2022-01-20T19:18:01Z</cp:lastPrinted>
  <dcterms:created xsi:type="dcterms:W3CDTF">2020-01-08T19:54:23Z</dcterms:created>
  <dcterms:modified xsi:type="dcterms:W3CDTF">2022-01-20T19:18:07Z</dcterms:modified>
</cp:coreProperties>
</file>